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11" i="1"/>
  <c r="G8" i="1"/>
  <c r="G11" i="1"/>
  <c r="F8" i="1"/>
  <c r="F11" i="1"/>
  <c r="E8" i="1"/>
  <c r="E11" i="1"/>
  <c r="H18" i="1"/>
  <c r="H17" i="1"/>
  <c r="H16" i="1"/>
  <c r="H15" i="1"/>
  <c r="H14" i="1"/>
  <c r="H13" i="1"/>
  <c r="H12" i="1"/>
  <c r="H9" i="1"/>
  <c r="G9" i="1"/>
  <c r="F9" i="1"/>
  <c r="E9" i="1"/>
  <c r="H10" i="1"/>
</calcChain>
</file>

<file path=xl/sharedStrings.xml><?xml version="1.0" encoding="utf-8"?>
<sst xmlns="http://schemas.openxmlformats.org/spreadsheetml/2006/main" count="425" uniqueCount="81">
  <si>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</si>
  <si>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</si>
  <si>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</si>
  <si>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</si>
  <si>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</si>
  <si>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</si>
  <si>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</si>
  <si>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</si>
  <si>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</si>
  <si>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</si>
  <si>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</si>
  <si>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</si>
  <si>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</si>
  <si>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</si>
  <si>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</si>
  <si>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</si>
  <si>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</si>
  <si>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</si>
  <si>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</si>
  <si>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</si>
  <si>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</si>
  <si>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</si>
  <si>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</si>
  <si>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</si>
  <si>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</si>
  <si>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</si>
  <si>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</si>
  <si>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</si>
  <si>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</si>
  <si>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</si>
  <si>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</si>
  <si>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</si>
  <si>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</si>
  <si>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</si>
  <si>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</si>
  <si>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</si>
  <si>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</si>
  <si>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</si>
  <si>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</si>
  <si>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</si>
  <si>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</si>
  <si>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</si>
  <si>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</si>
  <si>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</si>
  <si>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</si>
  <si>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</si>
  <si>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</si>
  <si>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</si>
  <si>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</si>
  <si>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</si>
  <si>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</si>
  <si>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</si>
  <si>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</si>
  <si>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</si>
  <si>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</si>
  <si>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</si>
  <si>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</si>
  <si>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</si>
  <si>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</si>
  <si>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</si>
  <si>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</si>
  <si>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</si>
  <si>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</si>
  <si>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</si>
  <si>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</si>
  <si>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</si>
  <si>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</si>
  <si>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Septiembre del 2019</t>
  </si>
  <si>
    <t xml:space="preserve">                                                                                                    </t>
  </si>
  <si>
    <t xml:space="preserve">         </t>
  </si>
  <si>
    <t xml:space="preserve">04 Gobernación                                                                                      </t>
  </si>
  <si>
    <t xml:space="preserve">FSP  R04 FORTASEG Subsidio a los Mpios y DTDF EF Func Seg Pub                                       </t>
  </si>
  <si>
    <t xml:space="preserve">Asuntos de orden público y de seguridad interior                                           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</si>
  <si>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</si>
  <si>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</si>
  <si>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</si>
  <si>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</si>
  <si>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</si>
  <si>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Adeudos de ejercicios fiscales anteriores                                                           </t>
  </si>
  <si>
    <t xml:space="preserve">Transacciones de la deuda publica / costo financiero de la deuda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</si>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</sst>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50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7" fillId="0" borderId="18" xfId="0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166" fontId="37" fillId="0" borderId="18" xfId="0" applyNumberFormat="1" applyFont="1" applyBorder="1"/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C29" sqref="C29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2">
        <v>2019</v>
      </c>
      <c r="B8" s="44" t="s">
        <v>68</v>
      </c>
      <c r="C8" s="44" t="s">
        <v>68</v>
      </c>
      <c r="D8" s="44" t="s">
        <v>68</v>
      </c>
      <c r="E8" s="46">
        <f>SUM(+E9+E11)</f>
        <v>464110158.38</v>
      </c>
      <c r="F8" s="46">
        <f>SUM(+F9+F11)</f>
        <v>293464645.60999995</v>
      </c>
      <c r="G8" s="46">
        <f>SUM(+G9+G11)</f>
        <v>289570328.59999996</v>
      </c>
      <c r="H8" s="46">
        <f>SUM(+H9+H11)</f>
        <v>170645512.77000001</v>
      </c>
    </row>
    <row r="9" spans="1:17" x14ac:dyDescent="0.2">
      <c r="A9" s="43" t="s">
        <v>69</v>
      </c>
      <c r="B9" s="45" t="s">
        <v>70</v>
      </c>
      <c r="C9" s="45" t="s">
        <v>68</v>
      </c>
      <c r="D9" s="45" t="s">
        <v>68</v>
      </c>
      <c r="E9" s="47">
        <f>SUM(+E10)</f>
        <v>14731939</v>
      </c>
      <c r="F9" s="47">
        <f>SUM(+F10)</f>
        <v>12500851.33</v>
      </c>
      <c r="G9" s="47">
        <f>SUM(+G10)</f>
        <v>10518241.390000001</v>
      </c>
      <c r="H9" s="47">
        <f>SUM(+H10)</f>
        <v>2231087.67</v>
      </c>
    </row>
    <row r="10" spans="1:17" ht="36" customHeight="1" x14ac:dyDescent="0.2">
      <c r="A10" s="37" t="s">
        <v>69</v>
      </c>
      <c r="B10" s="39" t="s">
        <v>68</v>
      </c>
      <c r="C10" s="39" t="s">
        <v>71</v>
      </c>
      <c r="D10" s="39" t="s">
        <v>72</v>
      </c>
      <c r="E10" s="41">
        <v>14731939</v>
      </c>
      <c r="F10" s="41">
        <v>12500851.33</v>
      </c>
      <c r="G10" s="41">
        <v>10518241.390000001</v>
      </c>
      <c r="H10" s="41">
        <f>+E10-F10</f>
        <v>2231087.67</v>
      </c>
    </row>
    <row r="11" spans="1:17" ht="22.5" x14ac:dyDescent="0.2">
      <c r="A11" s="36" t="s">
        <v>69</v>
      </c>
      <c r="B11" s="38" t="s">
        <v>73</v>
      </c>
      <c r="C11" s="38" t="s">
        <v>68</v>
      </c>
      <c r="D11" s="38" t="s">
        <v>68</v>
      </c>
      <c r="E11" s="40">
        <f>SUM(+E12+E13+E14+E15+E16+E17+E18)</f>
        <v>449378219.38</v>
      </c>
      <c r="F11" s="40">
        <f>SUM(+F12+F13+F14+F15+F16+F17+F18)</f>
        <v>280963794.27999997</v>
      </c>
      <c r="G11" s="40">
        <f>SUM(+G12+G13+G14+G15+G16+G17+G18)</f>
        <v>279052087.20999998</v>
      </c>
      <c r="H11" s="40">
        <f>SUM(+H12+H13+H14+H15+H16+H17+H18)</f>
        <v>168414425.10000002</v>
      </c>
    </row>
    <row r="12" spans="1:17" x14ac:dyDescent="0.2">
      <c r="A12" s="37" t="s">
        <v>69</v>
      </c>
      <c r="B12" s="39" t="s">
        <v>68</v>
      </c>
      <c r="C12" s="39" t="s">
        <v>74</v>
      </c>
      <c r="D12" s="39" t="s">
        <v>75</v>
      </c>
      <c r="E12" s="41">
        <v>118.32</v>
      </c>
      <c r="F12" s="41">
        <v>118.32</v>
      </c>
      <c r="G12" s="41">
        <v>118.32</v>
      </c>
      <c r="H12" s="41">
        <f>+E12-F12</f>
        <v>0</v>
      </c>
    </row>
    <row r="13" spans="1:17" x14ac:dyDescent="0.2">
      <c r="A13" s="15" t="s">
        <v>69</v>
      </c>
      <c r="B13" s="21" t="s">
        <v>68</v>
      </c>
      <c r="C13" s="21" t="s">
        <v>74</v>
      </c>
      <c r="D13" s="21" t="s">
        <v>76</v>
      </c>
      <c r="E13" s="16">
        <v>37499630.799999997</v>
      </c>
      <c r="F13" s="16">
        <v>16497377.279999999</v>
      </c>
      <c r="G13" s="16">
        <v>14760572.210000001</v>
      </c>
      <c r="H13" s="16">
        <f>+E13-F13</f>
        <v>21002253.519999996</v>
      </c>
    </row>
    <row r="14" spans="1:17" x14ac:dyDescent="0.2">
      <c r="A14" s="15" t="s">
        <v>69</v>
      </c>
      <c r="B14" s="21" t="s">
        <v>68</v>
      </c>
      <c r="C14" s="21" t="s">
        <v>77</v>
      </c>
      <c r="D14" s="21" t="s">
        <v>78</v>
      </c>
      <c r="E14" s="16">
        <v>3491457.57</v>
      </c>
      <c r="F14" s="16">
        <v>3491457.57</v>
      </c>
      <c r="G14" s="16">
        <v>3480731.57</v>
      </c>
      <c r="H14" s="16">
        <f>+E14-F14</f>
        <v>0</v>
      </c>
    </row>
    <row r="15" spans="1:17" x14ac:dyDescent="0.2">
      <c r="A15" s="15" t="s">
        <v>69</v>
      </c>
      <c r="B15" s="21" t="s">
        <v>68</v>
      </c>
      <c r="C15" s="21" t="s">
        <v>77</v>
      </c>
      <c r="D15" s="21" t="s">
        <v>72</v>
      </c>
      <c r="E15" s="16">
        <v>245412403.86000001</v>
      </c>
      <c r="F15" s="16">
        <v>159584471.69</v>
      </c>
      <c r="G15" s="16">
        <v>159420295.69</v>
      </c>
      <c r="H15" s="16">
        <f>+E15-F15</f>
        <v>85827932.170000017</v>
      </c>
    </row>
    <row r="16" spans="1:17" x14ac:dyDescent="0.2">
      <c r="A16" s="15" t="s">
        <v>69</v>
      </c>
      <c r="B16" s="21" t="s">
        <v>68</v>
      </c>
      <c r="C16" s="21" t="s">
        <v>77</v>
      </c>
      <c r="D16" s="21" t="s">
        <v>75</v>
      </c>
      <c r="E16" s="16">
        <v>3206942.6</v>
      </c>
      <c r="F16" s="16">
        <v>2949882.88</v>
      </c>
      <c r="G16" s="16">
        <v>2949882.88</v>
      </c>
      <c r="H16" s="16">
        <f>+E16-F16</f>
        <v>257059.7200000002</v>
      </c>
    </row>
    <row r="17" spans="1:8" x14ac:dyDescent="0.2">
      <c r="A17" s="15" t="s">
        <v>69</v>
      </c>
      <c r="B17" s="21" t="s">
        <v>68</v>
      </c>
      <c r="C17" s="21" t="s">
        <v>77</v>
      </c>
      <c r="D17" s="21" t="s">
        <v>79</v>
      </c>
      <c r="E17" s="16">
        <v>71941931.260000005</v>
      </c>
      <c r="F17" s="16">
        <v>50641868.590000004</v>
      </c>
      <c r="G17" s="16">
        <v>50641868.590000004</v>
      </c>
      <c r="H17" s="16">
        <f>+E17-F17</f>
        <v>21300062.670000002</v>
      </c>
    </row>
    <row r="18" spans="1:8" x14ac:dyDescent="0.2">
      <c r="A18" s="15" t="s">
        <v>69</v>
      </c>
      <c r="B18" s="21" t="s">
        <v>68</v>
      </c>
      <c r="C18" s="21" t="s">
        <v>77</v>
      </c>
      <c r="D18" s="21" t="s">
        <v>76</v>
      </c>
      <c r="E18" s="16">
        <v>87825734.969999999</v>
      </c>
      <c r="F18" s="16">
        <v>47798617.950000003</v>
      </c>
      <c r="G18" s="16">
        <v>47798617.950000003</v>
      </c>
      <c r="H18" s="16">
        <f>+E18-F18</f>
        <v>40027117.019999996</v>
      </c>
    </row>
    <row r="19" spans="1:8" x14ac:dyDescent="0.2">
      <c r="A19" s="36" t="s">
        <v>80</v>
      </c>
      <c r="B19" s="48"/>
      <c r="C19" s="48"/>
      <c r="D19" s="48"/>
      <c r="E19" s="49"/>
      <c r="F19" s="49"/>
      <c r="G19" s="49"/>
      <c r="H19" s="49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 Elizondo</cp:lastModifiedBy>
  <cp:lastPrinted>2015-11-30T22:51:10Z</cp:lastPrinted>
  <dcterms:created xsi:type="dcterms:W3CDTF">2015-04-08T19:07:52Z</dcterms:created>
  <dcterms:modified xsi:type="dcterms:W3CDTF">2019-10-25T19:01:40Z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